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0" windowWidth="28320" windowHeight="185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<sst xmlns="http://schemas.openxmlformats.org/spreadsheetml/2006/main" count="35" uniqueCount="35">
  <si>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Всего учащихся на конец учебного года</t>
  </si>
  <si>
    <t>Переведено в следующий класс</t>
  </si>
  <si>
    <t>Оставлено на повторное обучение всего</t>
  </si>
  <si>
    <t>Окончили с похвальным листом</t>
  </si>
  <si>
    <t>Отчислены без получения общего образования</t>
  </si>
  <si>
    <t>Формы получения образования</t>
  </si>
  <si>
    <t>1 класс</t>
  </si>
  <si>
    <t>по болезни</t>
  </si>
  <si>
    <t>из-за пропусков без уважительных причин</t>
  </si>
  <si>
    <t>другое</t>
  </si>
  <si>
    <t>не успевает</t>
  </si>
  <si>
    <t>успевает на 4 и 5 (с отличниками)</t>
  </si>
  <si>
    <t>Всего</t>
  </si>
  <si>
    <t>из них условно</t>
  </si>
  <si>
    <t>индивидуальное обучение на дому</t>
  </si>
  <si>
    <t>семейное образование</t>
  </si>
  <si>
    <t>1ступень</t>
  </si>
  <si>
    <t>2ступень</t>
  </si>
  <si>
    <t>3 ступень</t>
  </si>
  <si>
    <t>Всего по ОУ</t>
  </si>
  <si>
    <t>Директор школы</t>
  </si>
  <si>
    <t>Из них не освоившие программу учебного года</t>
  </si>
  <si>
    <t>успевает только на 5 (из графы 9)</t>
  </si>
  <si>
    <t>всего домашников</t>
  </si>
  <si>
    <t>переломы</t>
  </si>
  <si>
    <t>психоневрология</t>
  </si>
  <si>
    <t>соматика и прочие заболевания</t>
  </si>
  <si>
    <t>из них по диагнозам</t>
  </si>
  <si>
    <t xml:space="preserve">% успеваемости </t>
  </si>
  <si>
    <t xml:space="preserve">% качества </t>
  </si>
  <si>
    <t>всего успевает с 1 классом</t>
  </si>
  <si>
    <t>самообразование</t>
  </si>
  <si>
    <t>Сарапкин А.Е.</t>
  </si>
  <si>
    <t>ОУ № 135</t>
  </si>
  <si>
    <t>Информация об итогах деятельности МБОУ "Школа № 135" за  2017 -2018уч.год.</t>
  </si>
</sst>
</file>

<file path=xl/styles.xml><?xml version="1.0" encoding="utf-8"?>
<styleSheet xmlns="http://schemas.openxmlformats.org/spreadsheetml/2006/main">
  <numFmts count="34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1" fontId="0" fillId="0" borderId="10" xfId="0" applyNumberForma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 wrapText="1"/>
    </xf>
    <xf numFmtId="1" fontId="0" fillId="34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5" fillId="0" borderId="0" xfId="0" applyFont="1" applyAlignment="1">
      <alignment/>
    </xf>
    <xf numFmtId="1" fontId="0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89" fontId="0" fillId="34" borderId="10" xfId="0" applyNumberFormat="1" applyFill="1" applyBorder="1" applyAlignment="1">
      <alignment/>
    </xf>
    <xf numFmtId="0" fontId="6" fillId="0" borderId="10" xfId="0" applyFont="1" applyBorder="1" applyAlignment="1">
      <alignment textRotation="90"/>
    </xf>
    <xf numFmtId="189" fontId="0" fillId="34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1" fontId="0" fillId="0" borderId="10" xfId="0" applyNumberFormat="1" applyBorder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textRotation="90" wrapText="1"/>
    </xf>
    <xf numFmtId="1" fontId="1" fillId="0" borderId="11" xfId="0" applyNumberFormat="1" applyFont="1" applyBorder="1" applyAlignment="1">
      <alignment horizontal="center" textRotation="90" wrapText="1"/>
    </xf>
    <xf numFmtId="1" fontId="1" fillId="0" borderId="12" xfId="0" applyNumberFormat="1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37" borderId="0" xfId="0" applyFill="1" applyAlignment="1">
      <alignment wrapText="1"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60" zoomScalePageLayoutView="0" workbookViewId="0" topLeftCell="A1">
      <selection activeCell="V3" sqref="V3"/>
    </sheetView>
  </sheetViews>
  <sheetFormatPr defaultColWidth="8.8515625" defaultRowHeight="12.75"/>
  <cols>
    <col min="1" max="1" width="8.8515625" style="0" customWidth="1"/>
    <col min="2" max="2" width="7.140625" style="0" customWidth="1"/>
    <col min="3" max="3" width="5.421875" style="0" customWidth="1"/>
    <col min="4" max="4" width="5.28125" style="0" customWidth="1"/>
    <col min="5" max="5" width="7.140625" style="0" customWidth="1"/>
    <col min="6" max="6" width="5.421875" style="0" customWidth="1"/>
    <col min="7" max="7" width="5.28125" style="0" customWidth="1"/>
    <col min="8" max="8" width="4.421875" style="0" customWidth="1"/>
    <col min="9" max="9" width="5.7109375" style="0" customWidth="1"/>
    <col min="10" max="10" width="6.7109375" style="0" customWidth="1"/>
    <col min="11" max="11" width="6.8515625" style="0" customWidth="1"/>
    <col min="12" max="12" width="6.00390625" style="0" customWidth="1"/>
    <col min="13" max="13" width="8.8515625" style="0" customWidth="1"/>
    <col min="14" max="14" width="8.421875" style="0" customWidth="1"/>
    <col min="15" max="15" width="8.28125" style="0" customWidth="1"/>
    <col min="16" max="16" width="6.8515625" style="0" customWidth="1"/>
    <col min="17" max="17" width="8.8515625" style="0" customWidth="1"/>
    <col min="18" max="18" width="6.140625" style="0" customWidth="1"/>
    <col min="19" max="19" width="6.00390625" style="0" customWidth="1"/>
    <col min="20" max="20" width="8.421875" style="0" customWidth="1"/>
  </cols>
  <sheetData>
    <row r="1" spans="1:20" ht="12.7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6"/>
      <c r="S1" s="26"/>
      <c r="T1" s="26"/>
    </row>
    <row r="2" spans="1:20" ht="39" customHeight="1">
      <c r="A2" s="27"/>
      <c r="B2" s="28" t="s">
        <v>0</v>
      </c>
      <c r="C2" s="30" t="s">
        <v>21</v>
      </c>
      <c r="D2" s="30"/>
      <c r="E2" s="30"/>
      <c r="F2" s="31" t="s">
        <v>6</v>
      </c>
      <c r="G2" s="36"/>
      <c r="H2" s="37"/>
      <c r="I2" s="37"/>
      <c r="J2" s="38"/>
      <c r="K2" s="39" t="s">
        <v>1</v>
      </c>
      <c r="L2" s="40"/>
      <c r="M2" s="32" t="s">
        <v>2</v>
      </c>
      <c r="N2" s="34" t="s">
        <v>28</v>
      </c>
      <c r="O2" s="34" t="s">
        <v>29</v>
      </c>
      <c r="P2" s="32" t="s">
        <v>3</v>
      </c>
      <c r="Q2" s="24" t="s">
        <v>4</v>
      </c>
      <c r="R2" s="30" t="s">
        <v>5</v>
      </c>
      <c r="S2" s="30"/>
      <c r="T2" s="30"/>
    </row>
    <row r="3" spans="1:20" ht="102.75" customHeight="1">
      <c r="A3" s="27"/>
      <c r="B3" s="29"/>
      <c r="C3" s="1" t="s">
        <v>7</v>
      </c>
      <c r="D3" s="2" t="s">
        <v>8</v>
      </c>
      <c r="E3" s="1" t="s">
        <v>9</v>
      </c>
      <c r="F3" s="31"/>
      <c r="G3" s="21" t="s">
        <v>30</v>
      </c>
      <c r="H3" s="1" t="s">
        <v>10</v>
      </c>
      <c r="I3" s="2" t="s">
        <v>11</v>
      </c>
      <c r="J3" s="3" t="s">
        <v>22</v>
      </c>
      <c r="K3" s="4" t="s">
        <v>12</v>
      </c>
      <c r="L3" s="4" t="s">
        <v>13</v>
      </c>
      <c r="M3" s="33"/>
      <c r="N3" s="35"/>
      <c r="O3" s="35"/>
      <c r="P3" s="33"/>
      <c r="Q3" s="24"/>
      <c r="R3" s="2" t="s">
        <v>14</v>
      </c>
      <c r="S3" s="2" t="s">
        <v>15</v>
      </c>
      <c r="T3" s="2" t="s">
        <v>31</v>
      </c>
    </row>
    <row r="4" spans="1:20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6">
        <v>11</v>
      </c>
      <c r="L4" s="6">
        <v>12</v>
      </c>
      <c r="M4" s="6">
        <v>13</v>
      </c>
      <c r="N4" s="5">
        <v>14</v>
      </c>
      <c r="O4" s="5">
        <v>15</v>
      </c>
      <c r="P4" s="6">
        <v>16</v>
      </c>
      <c r="Q4" s="6">
        <v>17</v>
      </c>
      <c r="R4" s="5">
        <v>18</v>
      </c>
      <c r="S4" s="5">
        <v>19</v>
      </c>
      <c r="T4" s="5">
        <v>20</v>
      </c>
    </row>
    <row r="5" spans="1:20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8"/>
      <c r="O5" s="8"/>
      <c r="P5" s="9"/>
      <c r="Q5" s="9"/>
      <c r="R5" s="8"/>
      <c r="S5" s="8"/>
      <c r="T5" s="8"/>
    </row>
    <row r="6" spans="1:20" ht="12.75">
      <c r="A6" s="8" t="s">
        <v>16</v>
      </c>
      <c r="B6" s="17">
        <f>C6+D6+E6+G6+H6</f>
        <v>291</v>
      </c>
      <c r="C6" s="7">
        <v>0</v>
      </c>
      <c r="D6" s="7">
        <v>0</v>
      </c>
      <c r="E6" s="7">
        <v>0</v>
      </c>
      <c r="F6" s="19">
        <v>75</v>
      </c>
      <c r="G6" s="7">
        <v>291</v>
      </c>
      <c r="H6" s="18">
        <v>0</v>
      </c>
      <c r="I6" s="7">
        <v>158</v>
      </c>
      <c r="J6" s="7">
        <v>49</v>
      </c>
      <c r="K6" s="13">
        <f>B6-M6</f>
        <v>291</v>
      </c>
      <c r="L6" s="18">
        <v>0</v>
      </c>
      <c r="M6" s="18">
        <v>0</v>
      </c>
      <c r="N6" s="20">
        <f>G6/(B6-(C6+D6+E6))</f>
        <v>1</v>
      </c>
      <c r="O6" s="20">
        <f>I6/(B6-(C6+D6+E6+F6))</f>
        <v>0.7314814814814815</v>
      </c>
      <c r="P6" s="15">
        <v>27</v>
      </c>
      <c r="Q6" s="15">
        <v>0</v>
      </c>
      <c r="R6" s="14">
        <v>1</v>
      </c>
      <c r="S6" s="14">
        <v>1</v>
      </c>
      <c r="T6" s="14">
        <v>0</v>
      </c>
    </row>
    <row r="7" spans="1:20" ht="12.75">
      <c r="A7" s="8" t="s">
        <v>17</v>
      </c>
      <c r="B7" s="17">
        <f>C7+D7+E7+G7+H7</f>
        <v>373</v>
      </c>
      <c r="C7" s="7">
        <v>0</v>
      </c>
      <c r="D7" s="7">
        <v>0</v>
      </c>
      <c r="E7" s="7">
        <v>0</v>
      </c>
      <c r="F7" s="19">
        <v>0</v>
      </c>
      <c r="G7" s="7">
        <v>371</v>
      </c>
      <c r="H7" s="18">
        <v>2</v>
      </c>
      <c r="I7" s="7">
        <v>168</v>
      </c>
      <c r="J7" s="7">
        <v>35</v>
      </c>
      <c r="K7" s="13">
        <f>B7-M7</f>
        <v>373</v>
      </c>
      <c r="L7" s="18">
        <v>2</v>
      </c>
      <c r="M7" s="18">
        <v>0</v>
      </c>
      <c r="N7" s="20">
        <f>G7/(B7-(C7+D7+E7))</f>
        <v>0.9946380697050938</v>
      </c>
      <c r="O7" s="20">
        <f>I7/(B7-(C7+D7+E7+F7))</f>
        <v>0.450402144772118</v>
      </c>
      <c r="P7" s="15">
        <v>24</v>
      </c>
      <c r="Q7" s="15">
        <v>0</v>
      </c>
      <c r="R7" s="14">
        <v>5</v>
      </c>
      <c r="S7" s="14">
        <v>2</v>
      </c>
      <c r="T7" s="14">
        <v>0</v>
      </c>
    </row>
    <row r="8" spans="1:20" ht="12.75">
      <c r="A8" s="8" t="s">
        <v>18</v>
      </c>
      <c r="B8" s="17">
        <f>C8+D8+E8+G8+H8</f>
        <v>64</v>
      </c>
      <c r="C8" s="7">
        <v>0</v>
      </c>
      <c r="D8" s="7">
        <v>0</v>
      </c>
      <c r="E8" s="7">
        <v>1</v>
      </c>
      <c r="F8" s="19">
        <v>0</v>
      </c>
      <c r="G8" s="7">
        <v>62</v>
      </c>
      <c r="H8" s="18">
        <v>1</v>
      </c>
      <c r="I8" s="7">
        <v>30</v>
      </c>
      <c r="J8" s="7">
        <v>6</v>
      </c>
      <c r="K8" s="13">
        <f>B8-M8</f>
        <v>64</v>
      </c>
      <c r="L8" s="18">
        <v>0</v>
      </c>
      <c r="M8" s="18">
        <v>0</v>
      </c>
      <c r="N8" s="20">
        <f>G8/(B8-(C8+D8+E8))</f>
        <v>0.9841269841269841</v>
      </c>
      <c r="O8" s="20">
        <f>I8/(B8-(C8+D8+E8+F8))</f>
        <v>0.47619047619047616</v>
      </c>
      <c r="P8" s="15">
        <v>2</v>
      </c>
      <c r="Q8" s="15">
        <v>1</v>
      </c>
      <c r="R8" s="14">
        <v>0</v>
      </c>
      <c r="S8" s="14">
        <v>0</v>
      </c>
      <c r="T8" s="14">
        <v>0</v>
      </c>
    </row>
    <row r="9" spans="1:20" ht="25.5">
      <c r="A9" s="12" t="s">
        <v>19</v>
      </c>
      <c r="B9" s="17">
        <f>C9+D9+E9+G9+H9</f>
        <v>728</v>
      </c>
      <c r="C9" s="11">
        <f aca="true" t="shared" si="0" ref="C9:M9">C6+C7+C8</f>
        <v>0</v>
      </c>
      <c r="D9" s="11">
        <f t="shared" si="0"/>
        <v>0</v>
      </c>
      <c r="E9" s="11">
        <f t="shared" si="0"/>
        <v>1</v>
      </c>
      <c r="F9" s="11">
        <f t="shared" si="0"/>
        <v>75</v>
      </c>
      <c r="G9" s="11">
        <f t="shared" si="0"/>
        <v>724</v>
      </c>
      <c r="H9" s="11">
        <f t="shared" si="0"/>
        <v>3</v>
      </c>
      <c r="I9" s="11">
        <f t="shared" si="0"/>
        <v>356</v>
      </c>
      <c r="J9" s="11">
        <f t="shared" si="0"/>
        <v>90</v>
      </c>
      <c r="K9" s="13">
        <f>B9-M9</f>
        <v>728</v>
      </c>
      <c r="L9" s="13">
        <f t="shared" si="0"/>
        <v>2</v>
      </c>
      <c r="M9" s="13">
        <f t="shared" si="0"/>
        <v>0</v>
      </c>
      <c r="N9" s="22">
        <f>G9/(B9-(C9+D9+E9))</f>
        <v>0.9958734525447043</v>
      </c>
      <c r="O9" s="22">
        <f>I9/(B9-(C9+D9+E9+F9))</f>
        <v>0.5460122699386503</v>
      </c>
      <c r="P9" s="13">
        <f>P6+P7+P8</f>
        <v>53</v>
      </c>
      <c r="Q9" s="13">
        <f>Q6+Q7+Q8</f>
        <v>1</v>
      </c>
      <c r="R9" s="11">
        <f>R6+R7+R8</f>
        <v>6</v>
      </c>
      <c r="S9" s="11">
        <f>S6+S7+S8</f>
        <v>3</v>
      </c>
      <c r="T9" s="11">
        <f>T6+T7+T8</f>
        <v>0</v>
      </c>
    </row>
    <row r="11" spans="17:20" ht="29.25" customHeight="1">
      <c r="Q11" s="48" t="s">
        <v>23</v>
      </c>
      <c r="R11" s="47" t="s">
        <v>27</v>
      </c>
      <c r="S11" s="47"/>
      <c r="T11" s="47"/>
    </row>
    <row r="12" spans="17:20" ht="104.25" customHeight="1">
      <c r="Q12" s="49"/>
      <c r="R12" s="1" t="s">
        <v>24</v>
      </c>
      <c r="S12" s="1" t="s">
        <v>25</v>
      </c>
      <c r="T12" s="2" t="s">
        <v>26</v>
      </c>
    </row>
    <row r="13" spans="17:20" ht="12.75">
      <c r="Q13" s="10">
        <f>R9</f>
        <v>6</v>
      </c>
      <c r="R13" s="8">
        <v>0</v>
      </c>
      <c r="S13" s="8">
        <v>1</v>
      </c>
      <c r="T13" s="8">
        <v>5</v>
      </c>
    </row>
    <row r="14" ht="12.75">
      <c r="Q14" s="16">
        <f>R13+S13+T13</f>
        <v>6</v>
      </c>
    </row>
    <row r="15" spans="17:21" ht="12.75">
      <c r="Q15" s="46"/>
      <c r="R15" s="45"/>
      <c r="S15" s="45"/>
      <c r="T15" s="45"/>
      <c r="U15" s="45"/>
    </row>
    <row r="16" spans="1:11" ht="12.75">
      <c r="A16" s="44" t="s">
        <v>20</v>
      </c>
      <c r="B16" s="44"/>
      <c r="C16" s="44"/>
      <c r="D16" s="44"/>
      <c r="E16" s="44"/>
      <c r="G16" s="45" t="s">
        <v>32</v>
      </c>
      <c r="H16" s="45"/>
      <c r="I16" s="45"/>
      <c r="J16" s="45"/>
      <c r="K16" s="45"/>
    </row>
    <row r="20" spans="1:13" ht="19.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41"/>
      <c r="B24" s="41"/>
      <c r="C24" s="41"/>
      <c r="D24" s="41"/>
      <c r="E24" s="41"/>
      <c r="F24" s="41"/>
      <c r="G24" s="41"/>
      <c r="H24" s="41"/>
      <c r="I24" s="23"/>
      <c r="J24" s="23"/>
      <c r="K24" s="23"/>
      <c r="L24" s="23"/>
      <c r="M24" s="23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</sheetData>
  <sheetProtection/>
  <mergeCells count="21">
    <mergeCell ref="Q15:U15"/>
    <mergeCell ref="R11:T11"/>
    <mergeCell ref="Q11:Q12"/>
    <mergeCell ref="A21:M22"/>
    <mergeCell ref="R2:T2"/>
    <mergeCell ref="K2:L2"/>
    <mergeCell ref="P2:P3"/>
    <mergeCell ref="A24:H24"/>
    <mergeCell ref="A20:M20"/>
    <mergeCell ref="A16:E16"/>
    <mergeCell ref="G16:K16"/>
    <mergeCell ref="Q2:Q3"/>
    <mergeCell ref="A1:T1"/>
    <mergeCell ref="A2:A3"/>
    <mergeCell ref="B2:B3"/>
    <mergeCell ref="C2:E2"/>
    <mergeCell ref="F2:F3"/>
    <mergeCell ref="M2:M3"/>
    <mergeCell ref="O2:O3"/>
    <mergeCell ref="N2:N3"/>
    <mergeCell ref="G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cp:lastPrinted>2018-12-26T09:01:41Z</cp:lastPrinted>
  <dcterms:created xsi:type="dcterms:W3CDTF">1996-10-08T23:32:33Z</dcterms:created>
  <dcterms:modified xsi:type="dcterms:W3CDTF">2018-12-26T09:11:41Z</dcterms:modified>
  <cp:category/>
  <cp:version/>
  <cp:contentType/>
  <cp:contentStatus/>
</cp:coreProperties>
</file>